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3812"/>
  <workbookPr autoCompressPictures="0"/>
  <bookViews>
    <workbookView xWindow="1940" yWindow="1620" windowWidth="33620" windowHeight="16160"/>
  </bookViews>
  <sheets>
    <sheet name="Tabelle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F14" i="1"/>
  <c r="F15" i="1"/>
  <c r="F16" i="1"/>
  <c r="F17" i="1"/>
  <c r="F18" i="1"/>
  <c r="F19" i="1"/>
  <c r="F20" i="1"/>
  <c r="F21" i="1"/>
  <c r="F22" i="1"/>
  <c r="F23" i="1"/>
  <c r="F24" i="1"/>
  <c r="F13" i="1"/>
  <c r="D14" i="1"/>
  <c r="D15" i="1"/>
  <c r="D16" i="1"/>
  <c r="D17" i="1"/>
  <c r="D18" i="1"/>
  <c r="D19" i="1"/>
  <c r="D20" i="1"/>
  <c r="D21" i="1"/>
  <c r="D22" i="1"/>
  <c r="D23" i="1"/>
  <c r="D24" i="1"/>
  <c r="D13" i="1"/>
  <c r="B14" i="1"/>
  <c r="B15" i="1"/>
  <c r="B16" i="1"/>
  <c r="B17" i="1"/>
  <c r="B18" i="1"/>
  <c r="B19" i="1"/>
  <c r="B20" i="1"/>
  <c r="B21" i="1"/>
  <c r="B22" i="1"/>
  <c r="B23" i="1"/>
  <c r="B24" i="1"/>
  <c r="B13" i="1"/>
  <c r="G24" i="1"/>
  <c r="G23" i="1"/>
  <c r="G22" i="1"/>
  <c r="G21" i="1"/>
  <c r="G20" i="1"/>
  <c r="G19" i="1"/>
  <c r="G18" i="1"/>
  <c r="G17" i="1"/>
  <c r="G16" i="1"/>
  <c r="G15" i="1"/>
  <c r="G14" i="1"/>
  <c r="G13" i="1"/>
  <c r="E14" i="1"/>
  <c r="E15" i="1"/>
  <c r="E16" i="1"/>
  <c r="E17" i="1"/>
  <c r="E18" i="1"/>
  <c r="E19" i="1"/>
  <c r="E20" i="1"/>
  <c r="E21" i="1"/>
  <c r="E22" i="1"/>
  <c r="E23" i="1"/>
  <c r="E24" i="1"/>
  <c r="E13" i="1"/>
  <c r="C14" i="1"/>
  <c r="C15" i="1"/>
  <c r="C16" i="1"/>
  <c r="C17" i="1"/>
  <c r="C18" i="1"/>
  <c r="C19" i="1"/>
  <c r="C20" i="1"/>
  <c r="C21" i="1"/>
  <c r="C22" i="1"/>
  <c r="C23" i="1"/>
  <c r="C24" i="1"/>
  <c r="C13" i="1"/>
</calcChain>
</file>

<file path=xl/sharedStrings.xml><?xml version="1.0" encoding="utf-8"?>
<sst xmlns="http://schemas.openxmlformats.org/spreadsheetml/2006/main" count="17" uniqueCount="13">
  <si>
    <t>Länge</t>
  </si>
  <si>
    <t>Breite</t>
  </si>
  <si>
    <t>Höhe</t>
  </si>
  <si>
    <t>Ordnung</t>
  </si>
  <si>
    <t>Raumabmessungen (m)</t>
  </si>
  <si>
    <t>Schallgeschwindigkeit (m/s)</t>
  </si>
  <si>
    <t>Frequenz (Hz)</t>
  </si>
  <si>
    <t>Wellenlänge (m)</t>
  </si>
  <si>
    <t>Cheat-Sheet: Axiale Raummoden</t>
  </si>
  <si>
    <t>Temperatur (°C)</t>
  </si>
  <si>
    <t>Mode (Raumlänge)</t>
  </si>
  <si>
    <t>Mode (Raumbreite)</t>
  </si>
  <si>
    <t>Mode (Raumhöhe)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</si>
</sst>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9" formatCode="0.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3"/>
      <color theme="1"/>
      <name val="Calibri"/>
      <scheme val="minor"/>
    </font>
    <font>
      <b/>
      <sz val="20"/>
      <color rgb="FF5CAA7F"/>
      <name val="Calibri"/>
      <scheme val="minor"/>
    </font>
    <font>
      <sz val="8"/>
      <name val="Calibri"/>
      <family val="2"/>
      <scheme val="minor"/>
    </font>
    <font>
      <sz val="13"/>
      <color theme="1"/>
      <name val="Calibri"/>
      <scheme val="minor"/>
    </font>
    <font>
      <b/>
      <sz val="13"/>
      <color theme="0"/>
      <name val="Calibri"/>
      <scheme val="minor"/>
    </font>
    <font>
      <sz val="11"/>
      <color theme="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FEFD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CAA7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/>
    <xf numFmtId="169" fontId="6" fillId="2" borderId="1" xfId="0" applyNumberFormat="1" applyFont="1" applyFill="1" applyBorder="1" applyAlignment="1">
      <alignment horizontal="center"/>
    </xf>
    <xf numFmtId="2" fontId="6" fillId="3" borderId="7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right"/>
    </xf>
    <xf numFmtId="169" fontId="8" fillId="4" borderId="0" xfId="0" applyNumberFormat="1" applyFont="1" applyFill="1" applyAlignment="1">
      <alignment horizontal="left"/>
    </xf>
  </cellXfs>
  <cellStyles count="2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266701</xdr:colOff>
      <xdr:row>0</xdr:row>
      <xdr:rowOff>152400</xdr:rowOff>
    </xdr:from>
    <xdr:to>
      <xdr:col>6</xdr:col>
      <xdr:colOff>1206500</xdr:colOff>
      <xdr:row>0</xdr:row>
      <xdr:rowOff>588317</xdr:rowOff>
    </xdr:to>
    <xdr:pic>
      <xdr:nvPicPr>
        <xdr:cNvPr id="5" name="Bild 4" descr="sonible_logo_RGB400px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5201" y="152400"/>
          <a:ext cx="939799" cy="43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H7" sqref="H7"/>
    </sheetView>
  </sheetViews>
  <sheetFormatPr baseColWidth="10" defaultRowHeight="14" x14ac:dyDescent="0"/>
  <cols>
    <col min="1" max="1" width="9.1640625" bestFit="1" customWidth="1"/>
    <col min="2" max="7" width="17.33203125" customWidth="1"/>
  </cols>
  <sheetData>
    <row r="1" spans="1:7" ht="47" customHeight="1">
      <c r="A1" s="14" t="s">
        <v>8</v>
      </c>
      <c r="B1" s="14"/>
      <c r="C1" s="14"/>
      <c r="D1" s="14"/>
      <c r="E1" s="14"/>
      <c r="F1" s="14"/>
      <c r="G1" s="14"/>
    </row>
    <row r="2" spans="1:7">
      <c r="C2" s="1"/>
      <c r="D2" s="1"/>
      <c r="E2" s="1"/>
    </row>
    <row r="3" spans="1:7" ht="16">
      <c r="B3" s="15" t="s">
        <v>4</v>
      </c>
      <c r="C3" s="15"/>
      <c r="D3" s="15"/>
      <c r="E3" s="17" t="s">
        <v>9</v>
      </c>
      <c r="F3" s="16"/>
    </row>
    <row r="4" spans="1:7" ht="16">
      <c r="E4" s="16"/>
    </row>
    <row r="5" spans="1:7" ht="16">
      <c r="B5" s="19" t="s">
        <v>0</v>
      </c>
      <c r="C5" s="18">
        <v>6</v>
      </c>
      <c r="E5" s="18">
        <v>20</v>
      </c>
    </row>
    <row r="6" spans="1:7" ht="16">
      <c r="B6" s="19" t="s">
        <v>1</v>
      </c>
      <c r="C6" s="18">
        <v>4</v>
      </c>
    </row>
    <row r="7" spans="1:7" ht="16">
      <c r="B7" s="19" t="s">
        <v>2</v>
      </c>
      <c r="C7" s="18">
        <v>3</v>
      </c>
    </row>
    <row r="11" spans="1:7" ht="19" customHeight="1">
      <c r="A11" s="3" t="s">
        <v>3</v>
      </c>
      <c r="B11" s="4" t="s">
        <v>10</v>
      </c>
      <c r="C11" s="10"/>
      <c r="D11" s="12" t="s">
        <v>11</v>
      </c>
      <c r="E11" s="10"/>
      <c r="F11" s="8" t="s">
        <v>12</v>
      </c>
      <c r="G11" s="5"/>
    </row>
    <row r="12" spans="1:7" ht="22" customHeight="1">
      <c r="A12" s="6"/>
      <c r="B12" s="7" t="s">
        <v>6</v>
      </c>
      <c r="C12" s="11" t="s">
        <v>7</v>
      </c>
      <c r="D12" s="13" t="s">
        <v>6</v>
      </c>
      <c r="E12" s="11" t="s">
        <v>7</v>
      </c>
      <c r="F12" s="9" t="s">
        <v>6</v>
      </c>
      <c r="G12" s="7" t="s">
        <v>7</v>
      </c>
    </row>
    <row r="13" spans="1:7" ht="20" customHeight="1">
      <c r="A13" s="20">
        <v>1</v>
      </c>
      <c r="B13" s="21">
        <f>(A13*$C$26)/(2*$C$5)</f>
        <v>28.583952502816743</v>
      </c>
      <c r="C13" s="22">
        <f>$C$26/B13</f>
        <v>12</v>
      </c>
      <c r="D13" s="21">
        <f>(A13*$C$26)/(2*$C$6)</f>
        <v>42.875928754225114</v>
      </c>
      <c r="E13" s="22">
        <f>$C$26/D13</f>
        <v>8</v>
      </c>
      <c r="F13" s="21">
        <f>(A13*$C$26)/(2*$C$7)</f>
        <v>57.167905005633486</v>
      </c>
      <c r="G13" s="22">
        <f>$C$26/F13</f>
        <v>6</v>
      </c>
    </row>
    <row r="14" spans="1:7" ht="20" customHeight="1">
      <c r="A14" s="20">
        <v>2</v>
      </c>
      <c r="B14" s="21">
        <f>(A14*$C$26)/(2*$C$5)</f>
        <v>57.167905005633486</v>
      </c>
      <c r="C14" s="22">
        <f>$C$26/B14</f>
        <v>6</v>
      </c>
      <c r="D14" s="21">
        <f>(A14*$C$26)/(2*$C$6)</f>
        <v>85.751857508450229</v>
      </c>
      <c r="E14" s="22">
        <f>$C$26/D14</f>
        <v>4</v>
      </c>
      <c r="F14" s="21">
        <f>(A14*$C$26)/(2*$C$7)</f>
        <v>114.33581001126697</v>
      </c>
      <c r="G14" s="22">
        <f>$C$26/F14</f>
        <v>3</v>
      </c>
    </row>
    <row r="15" spans="1:7" ht="20" customHeight="1">
      <c r="A15" s="20">
        <v>3</v>
      </c>
      <c r="B15" s="21">
        <f>(A15*$C$26)/(2*$C$5)</f>
        <v>85.751857508450215</v>
      </c>
      <c r="C15" s="22">
        <f>$C$26/B15</f>
        <v>4.0000000000000009</v>
      </c>
      <c r="D15" s="21">
        <f>(A15*$C$26)/(2*$C$6)</f>
        <v>128.62778626267533</v>
      </c>
      <c r="E15" s="22">
        <f>$C$26/D15</f>
        <v>2.666666666666667</v>
      </c>
      <c r="F15" s="21">
        <f>(A15*$C$26)/(2*$C$7)</f>
        <v>171.50371501690043</v>
      </c>
      <c r="G15" s="22">
        <f>$C$26/F15</f>
        <v>2.0000000000000004</v>
      </c>
    </row>
    <row r="16" spans="1:7" ht="20" customHeight="1">
      <c r="A16" s="20">
        <v>4</v>
      </c>
      <c r="B16" s="21">
        <f>(A16*$C$26)/(2*$C$5)</f>
        <v>114.33581001126697</v>
      </c>
      <c r="C16" s="22">
        <f>$C$26/B16</f>
        <v>3</v>
      </c>
      <c r="D16" s="21">
        <f>(A16*$C$26)/(2*$C$6)</f>
        <v>171.50371501690046</v>
      </c>
      <c r="E16" s="22">
        <f>$C$26/D16</f>
        <v>2</v>
      </c>
      <c r="F16" s="21">
        <f>(A16*$C$26)/(2*$C$7)</f>
        <v>228.67162002253394</v>
      </c>
      <c r="G16" s="22">
        <f>$C$26/F16</f>
        <v>1.5</v>
      </c>
    </row>
    <row r="17" spans="1:7" ht="20" customHeight="1">
      <c r="A17" s="20">
        <v>5</v>
      </c>
      <c r="B17" s="21">
        <f>(A17*$C$26)/(2*$C$5)</f>
        <v>142.91976251408371</v>
      </c>
      <c r="C17" s="22">
        <f>$C$26/B17</f>
        <v>2.4</v>
      </c>
      <c r="D17" s="21">
        <f>(A17*$C$26)/(2*$C$6)</f>
        <v>214.37964377112559</v>
      </c>
      <c r="E17" s="22">
        <f>$C$26/D17</f>
        <v>1.5999999999999999</v>
      </c>
      <c r="F17" s="21">
        <f>(A17*$C$26)/(2*$C$7)</f>
        <v>285.83952502816743</v>
      </c>
      <c r="G17" s="22">
        <f>$C$26/F17</f>
        <v>1.2</v>
      </c>
    </row>
    <row r="18" spans="1:7" ht="20" customHeight="1">
      <c r="A18" s="20">
        <v>6</v>
      </c>
      <c r="B18" s="21">
        <f>(A18*$C$26)/(2*$C$5)</f>
        <v>171.50371501690043</v>
      </c>
      <c r="C18" s="22">
        <f>$C$26/B18</f>
        <v>2.0000000000000004</v>
      </c>
      <c r="D18" s="21">
        <f>(A18*$C$26)/(2*$C$6)</f>
        <v>257.25557252535066</v>
      </c>
      <c r="E18" s="22">
        <f>$C$26/D18</f>
        <v>1.3333333333333335</v>
      </c>
      <c r="F18" s="21">
        <f>(A18*$C$26)/(2*$C$7)</f>
        <v>343.00743003380086</v>
      </c>
      <c r="G18" s="22">
        <f>$C$26/F18</f>
        <v>1.0000000000000002</v>
      </c>
    </row>
    <row r="19" spans="1:7" ht="20" customHeight="1">
      <c r="A19" s="20">
        <v>7</v>
      </c>
      <c r="B19" s="21">
        <f>(A19*$C$26)/(2*$C$5)</f>
        <v>200.0876675197172</v>
      </c>
      <c r="C19" s="22">
        <f>$C$26/B19</f>
        <v>1.7142857142857142</v>
      </c>
      <c r="D19" s="21">
        <f>(A19*$C$26)/(2*$C$6)</f>
        <v>300.13150127957579</v>
      </c>
      <c r="E19" s="22">
        <f>$C$26/D19</f>
        <v>1.142857142857143</v>
      </c>
      <c r="F19" s="21">
        <f>(A19*$C$26)/(2*$C$7)</f>
        <v>400.1753350394344</v>
      </c>
      <c r="G19" s="22">
        <f>$C$26/F19</f>
        <v>0.8571428571428571</v>
      </c>
    </row>
    <row r="20" spans="1:7" ht="20" customHeight="1">
      <c r="A20" s="20">
        <v>8</v>
      </c>
      <c r="B20" s="21">
        <f>(A20*$C$26)/(2*$C$5)</f>
        <v>228.67162002253394</v>
      </c>
      <c r="C20" s="22">
        <f>$C$26/B20</f>
        <v>1.5</v>
      </c>
      <c r="D20" s="21">
        <f>(A20*$C$26)/(2*$C$6)</f>
        <v>343.00743003380092</v>
      </c>
      <c r="E20" s="22">
        <f>$C$26/D20</f>
        <v>1</v>
      </c>
      <c r="F20" s="21">
        <f>(A20*$C$26)/(2*$C$7)</f>
        <v>457.34324004506789</v>
      </c>
      <c r="G20" s="22">
        <f>$C$26/F20</f>
        <v>0.75</v>
      </c>
    </row>
    <row r="21" spans="1:7" ht="20" customHeight="1">
      <c r="A21" s="20">
        <v>9</v>
      </c>
      <c r="B21" s="21">
        <f>(A21*$C$26)/(2*$C$5)</f>
        <v>257.25557252535071</v>
      </c>
      <c r="C21" s="22">
        <f>$C$26/B21</f>
        <v>1.3333333333333333</v>
      </c>
      <c r="D21" s="21">
        <f>(A21*$C$26)/(2*$C$6)</f>
        <v>385.88335878802604</v>
      </c>
      <c r="E21" s="22">
        <f>$C$26/D21</f>
        <v>0.88888888888888884</v>
      </c>
      <c r="F21" s="21">
        <f>(A21*$C$26)/(2*$C$7)</f>
        <v>514.51114505070143</v>
      </c>
      <c r="G21" s="22">
        <f>$C$26/F21</f>
        <v>0.66666666666666663</v>
      </c>
    </row>
    <row r="22" spans="1:7" ht="20" customHeight="1">
      <c r="A22" s="20">
        <v>10</v>
      </c>
      <c r="B22" s="21">
        <f>(A22*$C$26)/(2*$C$5)</f>
        <v>285.83952502816743</v>
      </c>
      <c r="C22" s="22">
        <f>$C$26/B22</f>
        <v>1.2</v>
      </c>
      <c r="D22" s="21">
        <f>(A22*$C$26)/(2*$C$6)</f>
        <v>428.75928754225117</v>
      </c>
      <c r="E22" s="22">
        <f>$C$26/D22</f>
        <v>0.79999999999999993</v>
      </c>
      <c r="F22" s="21">
        <f>(A22*$C$26)/(2*$C$7)</f>
        <v>571.67905005633486</v>
      </c>
      <c r="G22" s="22">
        <f>$C$26/F22</f>
        <v>0.6</v>
      </c>
    </row>
    <row r="23" spans="1:7" ht="20" customHeight="1">
      <c r="A23" s="20">
        <v>11</v>
      </c>
      <c r="B23" s="21">
        <f>(A23*$C$26)/(2*$C$5)</f>
        <v>314.42347753098414</v>
      </c>
      <c r="C23" s="22">
        <f>$C$26/B23</f>
        <v>1.0909090909090911</v>
      </c>
      <c r="D23" s="21">
        <f>(A23*$C$26)/(2*$C$6)</f>
        <v>471.63521629647624</v>
      </c>
      <c r="E23" s="22">
        <f>$C$26/D23</f>
        <v>0.72727272727272729</v>
      </c>
      <c r="F23" s="21">
        <f>(A23*$C$26)/(2*$C$7)</f>
        <v>628.84695506196829</v>
      </c>
      <c r="G23" s="22">
        <f>$C$26/F23</f>
        <v>0.54545454545454553</v>
      </c>
    </row>
    <row r="24" spans="1:7" ht="20" customHeight="1">
      <c r="A24" s="20">
        <v>12</v>
      </c>
      <c r="B24" s="21">
        <f>(A24*$C$26)/(2*$C$5)</f>
        <v>343.00743003380086</v>
      </c>
      <c r="C24" s="22">
        <f>$C$26/B24</f>
        <v>1.0000000000000002</v>
      </c>
      <c r="D24" s="21">
        <f>(A24*$C$26)/(2*$C$6)</f>
        <v>514.51114505070132</v>
      </c>
      <c r="E24" s="22">
        <f>$C$26/D24</f>
        <v>0.66666666666666674</v>
      </c>
      <c r="F24" s="21">
        <f>(A24*$C$26)/(2*$C$7)</f>
        <v>686.01486006760172</v>
      </c>
      <c r="G24" s="22">
        <f>$C$26/F24</f>
        <v>0.50000000000000011</v>
      </c>
    </row>
    <row r="25" spans="1:7">
      <c r="B25" s="2"/>
      <c r="C25" s="2"/>
      <c r="D25" s="2"/>
    </row>
    <row r="26" spans="1:7">
      <c r="A26" s="23" t="s">
        <v>5</v>
      </c>
      <c r="B26" s="23"/>
      <c r="C26" s="24">
        <f>331.1*SQRT(1+E5/273.15)</f>
        <v>343.00743003380092</v>
      </c>
      <c r="D26" s="2"/>
    </row>
  </sheetData>
  <mergeCells count="7">
    <mergeCell ref="A26:B26"/>
    <mergeCell ref="B11:C11"/>
    <mergeCell ref="D11:E11"/>
    <mergeCell ref="F11:G11"/>
    <mergeCell ref="A1:G1"/>
    <mergeCell ref="A11:A12"/>
    <mergeCell ref="B3:D3"/>
  </mergeCells>
  <phoneticPr fontId="5" type="noConversion"/>
  <pageMargins left="0.7" right="0.7" top="0.78740157499999996" bottom="0.78740157499999996" header="0.3" footer="0.3"/>
  <pageSetup paperSize="9" scale="89" orientation="landscape"/>
  <rowBreaks count="1" manualBreakCount="1">
    <brk id="26" max="16383" man="1"/>
  </rowBreaks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Reisinger</dc:creator>
  <cp:lastModifiedBy>Alexander Wankhammer</cp:lastModifiedBy>
  <dcterms:created xsi:type="dcterms:W3CDTF">2017-07-26T17:52:54Z</dcterms:created>
  <dcterms:modified xsi:type="dcterms:W3CDTF">2017-11-10T13:38:21Z</dcterms:modified>
</cp:coreProperties>
</file>